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20730" windowHeight="1003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Plan1!$A$1:$M$79</definedName>
  </definedNames>
  <calcPr calcId="144525"/>
</workbook>
</file>

<file path=xl/calcChain.xml><?xml version="1.0" encoding="utf-8"?>
<calcChain xmlns="http://schemas.openxmlformats.org/spreadsheetml/2006/main">
  <c r="H67" i="1" l="1"/>
  <c r="H66" i="1"/>
  <c r="H65" i="1"/>
  <c r="H64" i="1"/>
  <c r="H63" i="1"/>
  <c r="H62" i="1"/>
  <c r="H74" i="1"/>
  <c r="H73" i="1"/>
  <c r="E67" i="1"/>
  <c r="E66" i="1"/>
  <c r="E65" i="1"/>
  <c r="E64" i="1"/>
  <c r="E74" i="1"/>
  <c r="E73" i="1"/>
  <c r="I67" i="1"/>
  <c r="I74" i="1"/>
  <c r="I73" i="1"/>
  <c r="I66" i="1"/>
  <c r="I65" i="1"/>
  <c r="I64" i="1"/>
  <c r="I62" i="1"/>
  <c r="I13" i="1" l="1"/>
  <c r="I20" i="1" s="1"/>
  <c r="I63" i="1" l="1"/>
  <c r="E63" i="1"/>
  <c r="E62" i="1"/>
  <c r="I77" i="1" l="1"/>
</calcChain>
</file>

<file path=xl/sharedStrings.xml><?xml version="1.0" encoding="utf-8"?>
<sst xmlns="http://schemas.openxmlformats.org/spreadsheetml/2006/main" count="139" uniqueCount="100">
  <si>
    <t>Ordem</t>
  </si>
  <si>
    <t>Nº do Precatório</t>
  </si>
  <si>
    <t>Natureza</t>
  </si>
  <si>
    <t>Origem</t>
  </si>
  <si>
    <t>Ano de Pgto.</t>
  </si>
  <si>
    <t>Conta</t>
  </si>
  <si>
    <t>Valor Atualizado</t>
  </si>
  <si>
    <t>Nome do Beneficiário</t>
  </si>
  <si>
    <t>TOTAL GERAL</t>
  </si>
  <si>
    <t xml:space="preserve">Valor à </t>
  </si>
  <si>
    <t>Itens:</t>
  </si>
  <si>
    <t>Nota:</t>
  </si>
  <si>
    <t>Dotação de Despesa</t>
  </si>
  <si>
    <t>3.3.3.90.91.02</t>
  </si>
  <si>
    <t>3.3.3.90.91.09</t>
  </si>
  <si>
    <t>Precatórios incluídos na Lei do orçamento</t>
  </si>
  <si>
    <t>Sentença judicial transitada em julgamento caráter único - ativo civil</t>
  </si>
  <si>
    <t>Fornecedor:</t>
  </si>
  <si>
    <t>Rubrica:</t>
  </si>
  <si>
    <t>TJ/SC</t>
  </si>
  <si>
    <t>TRT/SC</t>
  </si>
  <si>
    <t>Alimentar</t>
  </si>
  <si>
    <t>Tribunal de Justiça do Estado de Santa Catarina</t>
  </si>
  <si>
    <t>Tribunal Regional do Trabalho 12a.Região</t>
  </si>
  <si>
    <t>2.1.1.1.1.03.03.01</t>
  </si>
  <si>
    <t>(P) Pessoal</t>
  </si>
  <si>
    <t>2.1.1.1.1.03.03.02</t>
  </si>
  <si>
    <t>(F) Pessoal</t>
  </si>
  <si>
    <t>2.1.3.1.1.02.03.01</t>
  </si>
  <si>
    <t>2.1.3.1.1.02.03.02</t>
  </si>
  <si>
    <t>(P) Fornecedor</t>
  </si>
  <si>
    <t>(F) Fornecedor</t>
  </si>
  <si>
    <t>PRECATÓRIOS DE PESSOAL DE EXERC. ANTERIORES - A PARTIR DE 05/05/2000 (Permanente)</t>
  </si>
  <si>
    <t>PRECATÓRIOS DE FORNECEDORES NACIONAIS DE EXERCÍCIOS ANTERIORES – A PARTIR DE 05/5/2000 (Permanente)</t>
  </si>
  <si>
    <t>Inscrição dos Precatórios - Evento 16005</t>
  </si>
  <si>
    <t>Sentenças Judiciais (Pessoal e Encargos)</t>
  </si>
  <si>
    <t xml:space="preserve">Sentenças Judiciais de Benefícios Previdenciários Pessoal Civil - RPPS </t>
  </si>
  <si>
    <t>D- 3.1.1.1.1.03.00 (P) -</t>
  </si>
  <si>
    <t>D- 3.2.1.1.1.70.00 (P) -</t>
  </si>
  <si>
    <t>D- 3.3.1.1.1.98.00 (P) -</t>
  </si>
  <si>
    <t>Sentenças Judiciais de Fornecedores de Materiais</t>
  </si>
  <si>
    <t>C- 2.1.1.1.1.03.03.01 (P)</t>
  </si>
  <si>
    <t>C- 2.1.3.1.1.02.03.01 (P)</t>
  </si>
  <si>
    <t>Processo</t>
  </si>
  <si>
    <t>Comum</t>
  </si>
  <si>
    <t>P</t>
  </si>
  <si>
    <t>F</t>
  </si>
  <si>
    <t>Pessoal</t>
  </si>
  <si>
    <t>Fornecedor</t>
  </si>
  <si>
    <t>Permanente</t>
  </si>
  <si>
    <t>Financeiro</t>
  </si>
  <si>
    <t>Precatórios incluídos e pagos no exercício de 2016.</t>
  </si>
  <si>
    <t xml:space="preserve">Código </t>
  </si>
  <si>
    <t>Precatório</t>
  </si>
  <si>
    <t>Tribunal Regional Federal</t>
  </si>
  <si>
    <t>D- 3.1.1.1.1.03.00.00 (P) -</t>
  </si>
  <si>
    <t>C- 2.1.1.1.1.03.03.01 (P) -</t>
  </si>
  <si>
    <t>Pessoal - à partir de 05/05/2000</t>
  </si>
  <si>
    <t>Fornecedores - à partir de 05/05/2000</t>
  </si>
  <si>
    <t>C- 2.1.3.1.1.02.03.01 (P) -</t>
  </si>
  <si>
    <t>Histórico:</t>
  </si>
  <si>
    <t>em 15/09/2016</t>
  </si>
  <si>
    <t>Prioritario</t>
  </si>
  <si>
    <t>Prioritário</t>
  </si>
  <si>
    <t>Sub Total</t>
  </si>
  <si>
    <t>Foram lançados no patrimônio em 2016 e serão pagos em 2017. Deverão ser atualizados na data do pagamento e depois baixar do patriônio.</t>
  </si>
  <si>
    <t>Data</t>
  </si>
  <si>
    <t>Inicio Processo</t>
  </si>
  <si>
    <t>RELAÇÃO DE PRECATÓRIOS PARA PAGAMENTO EM 2017 LANÇADOS EM 2016 - Rubrica: 3.3.90.91.02 - Fonte de Recurso: 79-Precatórios</t>
  </si>
  <si>
    <t>0009994-26.2015.8.24.0500</t>
  </si>
  <si>
    <t>0003000-63.2015.8.24.0500</t>
  </si>
  <si>
    <t>0001233-42.2016.8.24.0500</t>
  </si>
  <si>
    <t>0001299-27.2016.8.24.0500</t>
  </si>
  <si>
    <t>0002212-12.2016.8.24.0500</t>
  </si>
  <si>
    <t>0007779-74.2016.8.24.0500</t>
  </si>
  <si>
    <t>0008820-93.2016.8124.0500</t>
  </si>
  <si>
    <t>10552/2015</t>
  </si>
  <si>
    <t>BXXXX DaimireXXXXXX</t>
  </si>
  <si>
    <t>VerKKKKK Celia POOOO</t>
  </si>
  <si>
    <t>JAAAA AUUUUU CaLLLLL</t>
  </si>
  <si>
    <t>GGGGGG AnPPPPP CPPPPPP</t>
  </si>
  <si>
    <t>IJJJ POOOO CKKKKK</t>
  </si>
  <si>
    <t>AlMMMMM WePPPP NeLLL</t>
  </si>
  <si>
    <t>VJJJJ &amp; CMMMMM</t>
  </si>
  <si>
    <t>0008863-65.2011.8.24.0033/01</t>
  </si>
  <si>
    <t>0007463-88.2011.8.24.0033/01</t>
  </si>
  <si>
    <t>0005598-83.2011.8.24.0033</t>
  </si>
  <si>
    <t>0023676-64.2004.8.24.0033</t>
  </si>
  <si>
    <t>0013779-08.1999.8.24.0033/02</t>
  </si>
  <si>
    <t>0003760-73.2005.8.24.0033/02</t>
  </si>
  <si>
    <t>0011723-23.1998.8.24.0033/01</t>
  </si>
  <si>
    <t>LRRRR CDDDDD HJJJJKKKK</t>
  </si>
  <si>
    <t>3871/2009</t>
  </si>
  <si>
    <t>01 à 08</t>
  </si>
  <si>
    <t>INSCRIÇAÕ DOS PRECATÓRIOS - Itens 01 à 08</t>
  </si>
  <si>
    <t>Inscrição dos Precatórios</t>
  </si>
  <si>
    <t>Data da inscrição 00/00/2016</t>
  </si>
  <si>
    <t>LANÇAMENTOS DA PLANILHA ACIMA - Feito em 00/00/2016</t>
  </si>
  <si>
    <t>INSCRIÇÃO DOS PRECATÓRIOS - Itens 01 à 08</t>
  </si>
  <si>
    <t>Inscrição de Precatório a ser pago no exercício de 2017, conforme C.I.Nº 078/2016-PGM/PJ.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</si>
</sst>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indexed="17"/>
      <name val="Arial"/>
      <family val="2"/>
    </font>
    <font>
      <sz val="10"/>
      <color rgb="FF0000FF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164" fontId="0" fillId="0" borderId="3" xfId="0" applyNumberForma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4" fontId="0" fillId="0" borderId="2" xfId="0" applyNumberForma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/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164" fontId="1" fillId="0" borderId="12" xfId="0" applyNumberFormat="1" applyFont="1" applyBorder="1"/>
    <xf numFmtId="164" fontId="1" fillId="0" borderId="10" xfId="0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4" fontId="1" fillId="0" borderId="19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4" fontId="7" fillId="0" borderId="2" xfId="0" applyNumberFormat="1" applyFont="1" applyBorder="1"/>
    <xf numFmtId="164" fontId="8" fillId="0" borderId="7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0" xfId="0" applyFont="1" applyBorder="1"/>
    <xf numFmtId="0" fontId="12" fillId="0" borderId="0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6" fillId="0" borderId="5" xfId="0" applyFont="1" applyBorder="1"/>
    <xf numFmtId="0" fontId="0" fillId="0" borderId="24" xfId="0" applyBorder="1" applyAlignment="1">
      <alignment horizontal="center"/>
    </xf>
    <xf numFmtId="165" fontId="17" fillId="0" borderId="5" xfId="0" applyNumberFormat="1" applyFont="1" applyBorder="1"/>
    <xf numFmtId="0" fontId="2" fillId="0" borderId="25" xfId="0" applyFont="1" applyBorder="1" applyAlignment="1">
      <alignment horizontal="center"/>
    </xf>
    <xf numFmtId="0" fontId="12" fillId="0" borderId="23" xfId="0" applyFont="1" applyBorder="1" applyAlignment="1">
      <alignment horizontal="left"/>
    </xf>
    <xf numFmtId="1" fontId="5" fillId="0" borderId="3" xfId="0" applyNumberFormat="1" applyFont="1" applyBorder="1" applyAlignment="1">
      <alignment horizontal="center"/>
    </xf>
    <xf numFmtId="43" fontId="0" fillId="0" borderId="0" xfId="1" applyFont="1"/>
    <xf numFmtId="44" fontId="0" fillId="0" borderId="0" xfId="0" applyNumberFormat="1"/>
    <xf numFmtId="49" fontId="9" fillId="0" borderId="3" xfId="0" applyNumberFormat="1" applyFont="1" applyFill="1" applyBorder="1" applyAlignment="1">
      <alignment horizontal="center"/>
    </xf>
    <xf numFmtId="0" fontId="1" fillId="0" borderId="13" xfId="0" applyFont="1" applyBorder="1"/>
    <xf numFmtId="1" fontId="0" fillId="0" borderId="14" xfId="0" applyNumberFormat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164" fontId="0" fillId="0" borderId="14" xfId="0" applyNumberFormat="1" applyBorder="1"/>
    <xf numFmtId="164" fontId="7" fillId="0" borderId="14" xfId="0" applyNumberFormat="1" applyFont="1" applyBorder="1"/>
    <xf numFmtId="0" fontId="1" fillId="0" borderId="29" xfId="0" applyFont="1" applyBorder="1"/>
    <xf numFmtId="1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0" fillId="0" borderId="0" xfId="0" applyNumberFormat="1" applyBorder="1"/>
    <xf numFmtId="164" fontId="7" fillId="0" borderId="0" xfId="0" applyNumberFormat="1" applyFont="1" applyBorder="1"/>
    <xf numFmtId="1" fontId="9" fillId="0" borderId="2" xfId="0" applyNumberFormat="1" applyFont="1" applyFill="1" applyBorder="1" applyAlignment="1">
      <alignment horizontal="center"/>
    </xf>
    <xf numFmtId="1" fontId="9" fillId="0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8" fillId="0" borderId="0" xfId="0" applyFont="1" applyFill="1" applyBorder="1" applyAlignment="1">
      <alignment horizontal="center" vertical="center" wrapText="1"/>
    </xf>
    <xf numFmtId="165" fontId="17" fillId="0" borderId="28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26" xfId="0" applyFont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2" fillId="0" borderId="30" xfId="0" applyFont="1" applyBorder="1" applyAlignment="1">
      <alignment horizontal="left"/>
    </xf>
    <xf numFmtId="0" fontId="12" fillId="0" borderId="24" xfId="0" applyFont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164" fontId="9" fillId="0" borderId="2" xfId="0" applyNumberFormat="1" applyFont="1" applyFill="1" applyBorder="1"/>
    <xf numFmtId="164" fontId="7" fillId="0" borderId="2" xfId="0" applyNumberFormat="1" applyFont="1" applyFill="1" applyBorder="1"/>
    <xf numFmtId="164" fontId="9" fillId="0" borderId="3" xfId="0" applyNumberFormat="1" applyFont="1" applyFill="1" applyBorder="1"/>
    <xf numFmtId="164" fontId="0" fillId="0" borderId="2" xfId="0" applyNumberFormat="1" applyFont="1" applyFill="1" applyBorder="1"/>
    <xf numFmtId="1" fontId="5" fillId="0" borderId="4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165" fontId="13" fillId="0" borderId="28" xfId="0" applyNumberFormat="1" applyFont="1" applyFill="1" applyBorder="1"/>
    <xf numFmtId="0" fontId="12" fillId="0" borderId="2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1" fillId="0" borderId="31" xfId="0" applyFont="1" applyBorder="1" applyAlignment="1">
      <alignment horizontal="right"/>
    </xf>
    <xf numFmtId="0" fontId="0" fillId="3" borderId="11" xfId="0" applyFill="1" applyBorder="1"/>
    <xf numFmtId="0" fontId="0" fillId="0" borderId="7" xfId="0" applyBorder="1" applyAlignment="1">
      <alignment horizontal="center"/>
    </xf>
    <xf numFmtId="165" fontId="17" fillId="0" borderId="33" xfId="0" applyNumberFormat="1" applyFont="1" applyFill="1" applyBorder="1"/>
    <xf numFmtId="0" fontId="1" fillId="0" borderId="31" xfId="0" applyFont="1" applyBorder="1"/>
    <xf numFmtId="0" fontId="1" fillId="0" borderId="34" xfId="0" applyFont="1" applyBorder="1" applyAlignment="1">
      <alignment horizontal="right"/>
    </xf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1" fillId="0" borderId="23" xfId="0" applyFont="1" applyBorder="1" applyAlignment="1">
      <alignment horizontal="left"/>
    </xf>
    <xf numFmtId="165" fontId="20" fillId="0" borderId="5" xfId="0" applyNumberFormat="1" applyFont="1" applyFill="1" applyBorder="1"/>
    <xf numFmtId="0" fontId="2" fillId="0" borderId="37" xfId="0" applyFont="1" applyBorder="1"/>
    <xf numFmtId="165" fontId="20" fillId="0" borderId="28" xfId="0" applyNumberFormat="1" applyFont="1" applyFill="1" applyBorder="1"/>
    <xf numFmtId="0" fontId="1" fillId="0" borderId="32" xfId="0" applyFont="1" applyBorder="1"/>
    <xf numFmtId="0" fontId="1" fillId="0" borderId="25" xfId="0" applyFont="1" applyBorder="1" applyAlignment="1">
      <alignment horizontal="left"/>
    </xf>
    <xf numFmtId="1" fontId="5" fillId="0" borderId="38" xfId="0" applyNumberFormat="1" applyFont="1" applyBorder="1" applyAlignment="1">
      <alignment horizontal="center"/>
    </xf>
    <xf numFmtId="165" fontId="17" fillId="0" borderId="39" xfId="0" applyNumberFormat="1" applyFont="1" applyFill="1" applyBorder="1"/>
    <xf numFmtId="0" fontId="0" fillId="0" borderId="11" xfId="0" applyFont="1" applyBorder="1"/>
    <xf numFmtId="0" fontId="20" fillId="0" borderId="10" xfId="0" applyFont="1" applyBorder="1" applyAlignment="1">
      <alignment horizontal="left"/>
    </xf>
    <xf numFmtId="0" fontId="21" fillId="0" borderId="9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43" fontId="20" fillId="0" borderId="33" xfId="0" applyNumberFormat="1" applyFont="1" applyBorder="1"/>
    <xf numFmtId="1" fontId="0" fillId="0" borderId="3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5" fillId="0" borderId="0" xfId="0" applyFont="1" applyBorder="1"/>
    <xf numFmtId="0" fontId="0" fillId="3" borderId="40" xfId="0" applyFill="1" applyBorder="1"/>
    <xf numFmtId="0" fontId="0" fillId="3" borderId="42" xfId="0" applyFill="1" applyBorder="1"/>
    <xf numFmtId="0" fontId="0" fillId="3" borderId="34" xfId="0" applyFill="1" applyBorder="1"/>
    <xf numFmtId="0" fontId="0" fillId="3" borderId="4" xfId="0" applyFill="1" applyBorder="1"/>
    <xf numFmtId="0" fontId="0" fillId="3" borderId="43" xfId="0" applyFill="1" applyBorder="1"/>
    <xf numFmtId="0" fontId="0" fillId="3" borderId="45" xfId="0" applyFill="1" applyBorder="1"/>
    <xf numFmtId="0" fontId="1" fillId="0" borderId="36" xfId="0" applyFont="1" applyBorder="1"/>
    <xf numFmtId="49" fontId="9" fillId="0" borderId="38" xfId="0" applyNumberFormat="1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46" xfId="0" applyNumberFormat="1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left"/>
    </xf>
    <xf numFmtId="164" fontId="9" fillId="0" borderId="38" xfId="0" applyNumberFormat="1" applyFont="1" applyFill="1" applyBorder="1"/>
    <xf numFmtId="0" fontId="0" fillId="0" borderId="46" xfId="0" applyNumberFormat="1" applyFont="1" applyFill="1" applyBorder="1" applyAlignment="1">
      <alignment horizontal="center"/>
    </xf>
    <xf numFmtId="0" fontId="7" fillId="0" borderId="46" xfId="0" applyNumberFormat="1" applyFont="1" applyFill="1" applyBorder="1" applyAlignment="1">
      <alignment horizontal="center"/>
    </xf>
    <xf numFmtId="0" fontId="5" fillId="0" borderId="47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22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64" fontId="22" fillId="0" borderId="7" xfId="0" applyNumberFormat="1" applyFont="1" applyFill="1" applyBorder="1"/>
    <xf numFmtId="0" fontId="3" fillId="0" borderId="7" xfId="0" applyNumberFormat="1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/>
    </xf>
    <xf numFmtId="0" fontId="19" fillId="0" borderId="33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14" fontId="0" fillId="0" borderId="46" xfId="0" applyNumberFormat="1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0" fillId="0" borderId="2" xfId="0" applyNumberFormat="1" applyFont="1" applyFill="1" applyBorder="1"/>
    <xf numFmtId="14" fontId="0" fillId="0" borderId="2" xfId="0" applyNumberFormat="1" applyBorder="1"/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workbookViewId="0">
      <selection sqref="A1:M1"/>
    </sheetView>
  </sheetViews>
  <sheetFormatPr defaultRowHeight="15" x14ac:dyDescent="0.25"/>
  <cols>
    <col min="1" max="1" width="7.140625" bestFit="1" customWidth="1"/>
    <col min="2" max="2" width="24.85546875" style="1" bestFit="1" customWidth="1"/>
    <col min="3" max="3" width="9.140625" bestFit="1" customWidth="1"/>
    <col min="4" max="4" width="2.28515625" bestFit="1" customWidth="1"/>
    <col min="5" max="5" width="27" bestFit="1" customWidth="1"/>
    <col min="6" max="6" width="13.140625" customWidth="1"/>
    <col min="7" max="7" width="36.7109375" customWidth="1"/>
    <col min="8" max="8" width="12.7109375" bestFit="1" customWidth="1"/>
    <col min="9" max="9" width="16.28515625" bestFit="1" customWidth="1"/>
    <col min="10" max="10" width="14.28515625" bestFit="1" customWidth="1"/>
    <col min="11" max="11" width="16.28515625" customWidth="1"/>
    <col min="12" max="12" width="14.5703125" style="1" bestFit="1" customWidth="1"/>
    <col min="13" max="13" width="15.28515625" bestFit="1" customWidth="1"/>
  </cols>
  <sheetData>
    <row r="1" spans="1:13" x14ac:dyDescent="0.25">
      <c r="A1" s="164" t="s">
        <v>68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6"/>
    </row>
    <row r="2" spans="1:13" ht="15.75" thickBot="1" x14ac:dyDescent="0.3">
      <c r="A2" s="19"/>
      <c r="B2" s="20"/>
      <c r="C2" s="20"/>
      <c r="D2" s="20"/>
      <c r="E2" s="20"/>
      <c r="F2" s="20"/>
      <c r="G2" s="20"/>
      <c r="H2" s="20"/>
      <c r="I2" s="21"/>
      <c r="J2" s="20"/>
      <c r="K2" s="20"/>
      <c r="L2" s="20"/>
      <c r="M2" s="22"/>
    </row>
    <row r="3" spans="1:13" ht="15.75" thickBot="1" x14ac:dyDescent="0.3">
      <c r="A3" s="11" t="s">
        <v>0</v>
      </c>
      <c r="B3" s="12" t="s">
        <v>1</v>
      </c>
      <c r="C3" s="12" t="s">
        <v>2</v>
      </c>
      <c r="D3" s="92" t="s">
        <v>45</v>
      </c>
      <c r="E3" s="12" t="s">
        <v>43</v>
      </c>
      <c r="F3" s="12" t="s">
        <v>3</v>
      </c>
      <c r="G3" s="12" t="s">
        <v>7</v>
      </c>
      <c r="H3" s="12" t="s">
        <v>4</v>
      </c>
      <c r="I3" s="23" t="s">
        <v>6</v>
      </c>
      <c r="J3" s="23" t="s">
        <v>52</v>
      </c>
      <c r="K3" s="23" t="s">
        <v>66</v>
      </c>
      <c r="L3" s="28" t="s">
        <v>9</v>
      </c>
      <c r="M3" s="26" t="s">
        <v>5</v>
      </c>
    </row>
    <row r="4" spans="1:13" ht="15.75" thickBot="1" x14ac:dyDescent="0.3">
      <c r="A4" s="11"/>
      <c r="B4" s="12"/>
      <c r="C4" s="12"/>
      <c r="D4" s="92" t="s">
        <v>46</v>
      </c>
      <c r="E4" s="12"/>
      <c r="F4" s="12"/>
      <c r="G4" s="12"/>
      <c r="H4" s="12"/>
      <c r="I4" s="24" t="s">
        <v>61</v>
      </c>
      <c r="J4" s="25" t="s">
        <v>53</v>
      </c>
      <c r="K4" s="25" t="s">
        <v>67</v>
      </c>
      <c r="L4" s="29" t="s">
        <v>49</v>
      </c>
      <c r="M4" s="27" t="s">
        <v>50</v>
      </c>
    </row>
    <row r="5" spans="1:13" x14ac:dyDescent="0.25">
      <c r="A5" s="2">
        <v>1</v>
      </c>
      <c r="B5" s="64" t="s">
        <v>69</v>
      </c>
      <c r="C5" s="76" t="s">
        <v>21</v>
      </c>
      <c r="D5" s="76" t="s">
        <v>45</v>
      </c>
      <c r="E5" s="84" t="s">
        <v>87</v>
      </c>
      <c r="F5" s="77" t="s">
        <v>19</v>
      </c>
      <c r="G5" s="85" t="s">
        <v>77</v>
      </c>
      <c r="H5" s="76">
        <v>2017</v>
      </c>
      <c r="I5" s="79">
        <v>22412.21</v>
      </c>
      <c r="J5" s="96">
        <v>98</v>
      </c>
      <c r="K5" s="155">
        <v>42207</v>
      </c>
      <c r="L5" s="95">
        <v>5100</v>
      </c>
      <c r="M5" s="93">
        <v>5101</v>
      </c>
    </row>
    <row r="6" spans="1:13" x14ac:dyDescent="0.25">
      <c r="A6" s="2">
        <v>2</v>
      </c>
      <c r="B6" s="65" t="s">
        <v>70</v>
      </c>
      <c r="C6" s="76" t="s">
        <v>21</v>
      </c>
      <c r="D6" s="76" t="s">
        <v>45</v>
      </c>
      <c r="E6" s="84" t="s">
        <v>86</v>
      </c>
      <c r="F6" s="77" t="s">
        <v>19</v>
      </c>
      <c r="G6" s="85" t="s">
        <v>78</v>
      </c>
      <c r="H6" s="76">
        <v>2017</v>
      </c>
      <c r="I6" s="81">
        <v>11779.19</v>
      </c>
      <c r="J6" s="97">
        <v>99</v>
      </c>
      <c r="K6" s="156">
        <v>42208</v>
      </c>
      <c r="L6" s="95">
        <v>5102</v>
      </c>
      <c r="M6" s="94">
        <v>5103</v>
      </c>
    </row>
    <row r="7" spans="1:13" x14ac:dyDescent="0.25">
      <c r="A7" s="2">
        <v>3</v>
      </c>
      <c r="B7" s="65" t="s">
        <v>71</v>
      </c>
      <c r="C7" s="76" t="s">
        <v>44</v>
      </c>
      <c r="D7" s="150" t="s">
        <v>46</v>
      </c>
      <c r="E7" s="84" t="s">
        <v>85</v>
      </c>
      <c r="F7" s="77" t="s">
        <v>19</v>
      </c>
      <c r="G7" s="85" t="s">
        <v>79</v>
      </c>
      <c r="H7" s="76">
        <v>2017</v>
      </c>
      <c r="I7" s="81">
        <v>17583.060000000001</v>
      </c>
      <c r="J7" s="97">
        <v>109</v>
      </c>
      <c r="K7" s="156">
        <v>42509</v>
      </c>
      <c r="L7" s="95">
        <v>5122</v>
      </c>
      <c r="M7" s="94">
        <v>5123</v>
      </c>
    </row>
    <row r="8" spans="1:13" x14ac:dyDescent="0.25">
      <c r="A8" s="2">
        <v>4</v>
      </c>
      <c r="B8" s="48" t="s">
        <v>72</v>
      </c>
      <c r="C8" s="76" t="s">
        <v>44</v>
      </c>
      <c r="D8" s="150" t="s">
        <v>46</v>
      </c>
      <c r="E8" s="84" t="s">
        <v>84</v>
      </c>
      <c r="F8" s="77" t="s">
        <v>19</v>
      </c>
      <c r="G8" s="85" t="s">
        <v>80</v>
      </c>
      <c r="H8" s="76">
        <v>2017</v>
      </c>
      <c r="I8" s="81">
        <v>17527.169999999998</v>
      </c>
      <c r="J8" s="97">
        <v>110</v>
      </c>
      <c r="K8" s="156">
        <v>42509</v>
      </c>
      <c r="L8" s="95">
        <v>5124</v>
      </c>
      <c r="M8" s="94">
        <v>5125</v>
      </c>
    </row>
    <row r="9" spans="1:13" x14ac:dyDescent="0.25">
      <c r="A9" s="2">
        <v>5</v>
      </c>
      <c r="B9" s="48" t="s">
        <v>73</v>
      </c>
      <c r="C9" s="76" t="s">
        <v>21</v>
      </c>
      <c r="D9" s="76" t="s">
        <v>45</v>
      </c>
      <c r="E9" s="84" t="s">
        <v>88</v>
      </c>
      <c r="F9" s="77" t="s">
        <v>19</v>
      </c>
      <c r="G9" s="85" t="s">
        <v>81</v>
      </c>
      <c r="H9" s="76">
        <v>2017</v>
      </c>
      <c r="I9" s="81">
        <v>15591.89</v>
      </c>
      <c r="J9" s="97">
        <v>111</v>
      </c>
      <c r="K9" s="156">
        <v>42509</v>
      </c>
      <c r="L9" s="95">
        <v>5126</v>
      </c>
      <c r="M9" s="94">
        <v>5127</v>
      </c>
    </row>
    <row r="10" spans="1:13" x14ac:dyDescent="0.25">
      <c r="A10" s="2">
        <v>6</v>
      </c>
      <c r="B10" s="48" t="s">
        <v>74</v>
      </c>
      <c r="C10" s="76" t="s">
        <v>44</v>
      </c>
      <c r="D10" s="76" t="s">
        <v>45</v>
      </c>
      <c r="E10" s="84" t="s">
        <v>89</v>
      </c>
      <c r="F10" s="77" t="s">
        <v>19</v>
      </c>
      <c r="G10" s="85" t="s">
        <v>82</v>
      </c>
      <c r="H10" s="76">
        <v>2017</v>
      </c>
      <c r="I10" s="81">
        <v>3325902.45</v>
      </c>
      <c r="J10" s="97">
        <v>112</v>
      </c>
      <c r="K10" s="156">
        <v>42514</v>
      </c>
      <c r="L10" s="95">
        <v>5128</v>
      </c>
      <c r="M10" s="94">
        <v>5129</v>
      </c>
    </row>
    <row r="11" spans="1:13" x14ac:dyDescent="0.25">
      <c r="A11" s="2">
        <v>7</v>
      </c>
      <c r="B11" s="48" t="s">
        <v>75</v>
      </c>
      <c r="C11" s="76" t="s">
        <v>62</v>
      </c>
      <c r="D11" s="76" t="s">
        <v>45</v>
      </c>
      <c r="E11" s="84" t="s">
        <v>90</v>
      </c>
      <c r="F11" s="77" t="s">
        <v>19</v>
      </c>
      <c r="G11" s="85" t="s">
        <v>83</v>
      </c>
      <c r="H11" s="76">
        <v>2017</v>
      </c>
      <c r="I11" s="81">
        <v>260250.74</v>
      </c>
      <c r="J11" s="97">
        <v>116</v>
      </c>
      <c r="K11" s="156">
        <v>42522</v>
      </c>
      <c r="L11" s="95">
        <v>5136</v>
      </c>
      <c r="M11" s="94">
        <v>5137</v>
      </c>
    </row>
    <row r="12" spans="1:13" ht="15.75" thickBot="1" x14ac:dyDescent="0.3">
      <c r="A12" s="130"/>
      <c r="B12" s="131"/>
      <c r="C12" s="132"/>
      <c r="D12" s="132"/>
      <c r="E12" s="133"/>
      <c r="F12" s="134"/>
      <c r="G12" s="135"/>
      <c r="H12" s="132"/>
      <c r="I12" s="136"/>
      <c r="J12" s="137"/>
      <c r="K12" s="157"/>
      <c r="L12" s="138"/>
      <c r="M12" s="139"/>
    </row>
    <row r="13" spans="1:13" ht="15.75" thickBot="1" x14ac:dyDescent="0.3">
      <c r="A13" s="11"/>
      <c r="B13" s="141" t="s">
        <v>64</v>
      </c>
      <c r="C13" s="142"/>
      <c r="D13" s="142"/>
      <c r="E13" s="143"/>
      <c r="F13" s="144"/>
      <c r="G13" s="145"/>
      <c r="H13" s="142"/>
      <c r="I13" s="146">
        <f>SUM(I5:I12)</f>
        <v>3671046.71</v>
      </c>
      <c r="J13" s="147"/>
      <c r="K13" s="158"/>
      <c r="L13" s="148"/>
      <c r="M13" s="149"/>
    </row>
    <row r="14" spans="1:13" x14ac:dyDescent="0.25">
      <c r="A14" s="2"/>
      <c r="B14" s="140"/>
      <c r="C14" s="76"/>
      <c r="D14" s="76"/>
      <c r="E14" s="84"/>
      <c r="F14" s="77"/>
      <c r="G14" s="85"/>
      <c r="H14" s="76"/>
      <c r="I14" s="79"/>
      <c r="J14" s="97"/>
      <c r="K14" s="156"/>
      <c r="L14" s="95"/>
      <c r="M14" s="93"/>
    </row>
    <row r="15" spans="1:13" x14ac:dyDescent="0.25">
      <c r="A15" s="2"/>
      <c r="B15" s="48"/>
      <c r="C15" s="76"/>
      <c r="D15" s="76"/>
      <c r="E15" s="84"/>
      <c r="F15" s="77"/>
      <c r="G15" s="85"/>
      <c r="H15" s="76"/>
      <c r="I15" s="81"/>
      <c r="J15" s="97"/>
      <c r="K15" s="156"/>
      <c r="L15" s="95"/>
      <c r="M15" s="94"/>
    </row>
    <row r="16" spans="1:13" x14ac:dyDescent="0.25">
      <c r="A16" s="2">
        <v>8</v>
      </c>
      <c r="B16" s="48" t="s">
        <v>76</v>
      </c>
      <c r="C16" s="76" t="s">
        <v>21</v>
      </c>
      <c r="D16" s="76" t="s">
        <v>45</v>
      </c>
      <c r="E16" s="84" t="s">
        <v>92</v>
      </c>
      <c r="F16" s="77" t="s">
        <v>20</v>
      </c>
      <c r="G16" s="85" t="s">
        <v>91</v>
      </c>
      <c r="H16" s="76">
        <v>2017</v>
      </c>
      <c r="I16" s="81">
        <v>9015.32</v>
      </c>
      <c r="J16" s="97">
        <v>141</v>
      </c>
      <c r="K16" s="156">
        <v>42677</v>
      </c>
      <c r="L16" s="95">
        <v>5186</v>
      </c>
      <c r="M16" s="94">
        <v>5187</v>
      </c>
    </row>
    <row r="17" spans="1:13" x14ac:dyDescent="0.25">
      <c r="A17" s="2"/>
      <c r="B17" s="48"/>
      <c r="C17" s="76"/>
      <c r="D17" s="76"/>
      <c r="E17" s="84"/>
      <c r="F17" s="77"/>
      <c r="G17" s="85"/>
      <c r="H17" s="76"/>
      <c r="I17" s="81"/>
      <c r="J17" s="82"/>
      <c r="K17" s="159"/>
      <c r="L17" s="95"/>
      <c r="M17" s="94"/>
    </row>
    <row r="18" spans="1:13" x14ac:dyDescent="0.25">
      <c r="A18" s="2"/>
      <c r="B18" s="48"/>
      <c r="C18" s="76"/>
      <c r="D18" s="76"/>
      <c r="E18" s="84"/>
      <c r="F18" s="77"/>
      <c r="G18" s="78"/>
      <c r="H18" s="76"/>
      <c r="I18" s="81"/>
      <c r="J18" s="82"/>
      <c r="K18" s="159"/>
      <c r="L18" s="80"/>
      <c r="M18" s="83"/>
    </row>
    <row r="19" spans="1:13" ht="15.75" thickBot="1" x14ac:dyDescent="0.3">
      <c r="A19" s="2"/>
      <c r="B19" s="8"/>
      <c r="C19" s="4"/>
      <c r="D19" s="4"/>
      <c r="E19" s="6"/>
      <c r="F19" s="7"/>
      <c r="G19" s="5"/>
      <c r="H19" s="4"/>
      <c r="I19" s="3"/>
      <c r="J19" s="10"/>
      <c r="K19" s="160"/>
      <c r="L19" s="30"/>
      <c r="M19" s="9"/>
    </row>
    <row r="20" spans="1:13" ht="15.75" thickBot="1" x14ac:dyDescent="0.3">
      <c r="A20" s="15"/>
      <c r="B20" s="16"/>
      <c r="C20" s="16"/>
      <c r="D20" s="16"/>
      <c r="E20" s="16"/>
      <c r="F20" s="14"/>
      <c r="G20" s="167" t="s">
        <v>8</v>
      </c>
      <c r="H20" s="168"/>
      <c r="I20" s="13">
        <f>I13+I16</f>
        <v>3680062.03</v>
      </c>
      <c r="J20" s="31"/>
      <c r="K20" s="154"/>
      <c r="L20" s="18"/>
      <c r="M20" s="17"/>
    </row>
    <row r="21" spans="1:13" x14ac:dyDescent="0.25">
      <c r="A21" s="49"/>
      <c r="B21" s="50"/>
      <c r="C21" s="51"/>
      <c r="D21" s="51"/>
      <c r="E21" s="52"/>
      <c r="F21" s="53"/>
      <c r="G21" s="54"/>
      <c r="H21" s="51"/>
      <c r="I21" s="55"/>
      <c r="J21" s="55"/>
      <c r="K21" s="55"/>
      <c r="L21" s="56"/>
      <c r="M21" s="50"/>
    </row>
    <row r="22" spans="1:13" x14ac:dyDescent="0.25">
      <c r="A22" s="57"/>
      <c r="B22" s="58"/>
      <c r="C22" s="90" t="s">
        <v>45</v>
      </c>
      <c r="D22" s="90"/>
      <c r="E22" s="91" t="s">
        <v>47</v>
      </c>
      <c r="F22" s="60"/>
      <c r="G22" s="61"/>
      <c r="H22" s="59"/>
      <c r="I22" s="62"/>
      <c r="J22" s="62"/>
      <c r="K22" s="62"/>
      <c r="L22" s="63"/>
      <c r="M22" s="58"/>
    </row>
    <row r="23" spans="1:13" x14ac:dyDescent="0.25">
      <c r="A23" s="57"/>
      <c r="B23" s="58"/>
      <c r="C23" s="90" t="s">
        <v>46</v>
      </c>
      <c r="D23" s="90"/>
      <c r="E23" s="91" t="s">
        <v>48</v>
      </c>
      <c r="F23" s="60"/>
      <c r="G23" s="61"/>
      <c r="H23" s="59"/>
      <c r="I23" s="62"/>
      <c r="J23" s="62"/>
      <c r="K23" s="62"/>
      <c r="L23" s="63"/>
      <c r="M23" s="58"/>
    </row>
    <row r="24" spans="1:13" x14ac:dyDescent="0.25">
      <c r="A24" s="86"/>
      <c r="B24" s="87"/>
      <c r="C24" s="86">
        <v>17138</v>
      </c>
      <c r="D24" s="86"/>
      <c r="E24" s="86" t="s">
        <v>17</v>
      </c>
      <c r="F24" s="86" t="s">
        <v>23</v>
      </c>
      <c r="G24" s="86"/>
      <c r="H24" s="86" t="s">
        <v>18</v>
      </c>
      <c r="I24" s="86" t="s">
        <v>24</v>
      </c>
      <c r="J24" s="86" t="s">
        <v>25</v>
      </c>
      <c r="K24" s="86"/>
      <c r="L24" s="87"/>
      <c r="M24" s="86"/>
    </row>
    <row r="25" spans="1:13" x14ac:dyDescent="0.25">
      <c r="A25" s="86"/>
      <c r="B25" s="87"/>
      <c r="C25" s="86">
        <v>23053</v>
      </c>
      <c r="D25" s="86"/>
      <c r="E25" s="86" t="s">
        <v>17</v>
      </c>
      <c r="F25" s="86" t="s">
        <v>22</v>
      </c>
      <c r="G25" s="86"/>
      <c r="H25" s="86"/>
      <c r="I25" s="86" t="s">
        <v>26</v>
      </c>
      <c r="J25" s="86" t="s">
        <v>27</v>
      </c>
      <c r="K25" s="86"/>
      <c r="L25" s="87"/>
      <c r="M25" s="86"/>
    </row>
    <row r="26" spans="1:13" x14ac:dyDescent="0.25">
      <c r="A26" s="86"/>
      <c r="B26" s="87"/>
      <c r="C26" s="123">
        <v>9887</v>
      </c>
      <c r="D26" s="123"/>
      <c r="E26" s="123" t="s">
        <v>17</v>
      </c>
      <c r="F26" s="123" t="s">
        <v>54</v>
      </c>
      <c r="G26" s="86"/>
      <c r="H26" s="86"/>
      <c r="I26" s="86" t="s">
        <v>28</v>
      </c>
      <c r="J26" s="86" t="s">
        <v>30</v>
      </c>
      <c r="K26" s="86"/>
      <c r="L26" s="87"/>
      <c r="M26" s="86"/>
    </row>
    <row r="27" spans="1:13" x14ac:dyDescent="0.25">
      <c r="C27" s="33" t="s">
        <v>11</v>
      </c>
      <c r="D27" s="33"/>
      <c r="I27" t="s">
        <v>29</v>
      </c>
      <c r="J27" t="s">
        <v>31</v>
      </c>
    </row>
    <row r="28" spans="1:13" x14ac:dyDescent="0.25">
      <c r="C28" s="32" t="s">
        <v>10</v>
      </c>
      <c r="D28" s="32"/>
      <c r="E28" s="1" t="s">
        <v>93</v>
      </c>
      <c r="F28" t="s">
        <v>65</v>
      </c>
    </row>
    <row r="29" spans="1:13" x14ac:dyDescent="0.25">
      <c r="C29" s="32"/>
      <c r="D29" s="32"/>
      <c r="E29" s="1"/>
    </row>
    <row r="30" spans="1:13" x14ac:dyDescent="0.25">
      <c r="C30" s="32" t="s">
        <v>10</v>
      </c>
      <c r="D30" s="32"/>
      <c r="E30" s="1"/>
      <c r="F30" t="s">
        <v>51</v>
      </c>
    </row>
    <row r="31" spans="1:13" x14ac:dyDescent="0.25">
      <c r="C31" s="32"/>
      <c r="D31" s="32"/>
      <c r="E31" s="1"/>
    </row>
    <row r="32" spans="1:13" x14ac:dyDescent="0.25">
      <c r="C32" s="32"/>
      <c r="D32" s="32"/>
      <c r="E32" s="1"/>
      <c r="J32" s="46"/>
      <c r="K32" s="46"/>
    </row>
    <row r="33" spans="3:11" x14ac:dyDescent="0.25">
      <c r="J33" s="47"/>
      <c r="K33" s="47"/>
    </row>
    <row r="34" spans="3:11" x14ac:dyDescent="0.25">
      <c r="F34" t="s">
        <v>12</v>
      </c>
    </row>
    <row r="35" spans="3:11" x14ac:dyDescent="0.25">
      <c r="F35" s="32" t="s">
        <v>13</v>
      </c>
      <c r="G35" t="s">
        <v>15</v>
      </c>
    </row>
    <row r="36" spans="3:11" x14ac:dyDescent="0.25">
      <c r="F36" s="32" t="s">
        <v>14</v>
      </c>
      <c r="G36" t="s">
        <v>16</v>
      </c>
    </row>
    <row r="37" spans="3:11" ht="15.75" thickBot="1" x14ac:dyDescent="0.3"/>
    <row r="38" spans="3:11" x14ac:dyDescent="0.25">
      <c r="C38" s="124" t="s">
        <v>2</v>
      </c>
      <c r="D38" s="151"/>
      <c r="E38" s="125" t="s">
        <v>21</v>
      </c>
    </row>
    <row r="39" spans="3:11" x14ac:dyDescent="0.25">
      <c r="C39" s="126"/>
      <c r="D39" s="152"/>
      <c r="E39" s="127" t="s">
        <v>44</v>
      </c>
    </row>
    <row r="40" spans="3:11" ht="15.75" thickBot="1" x14ac:dyDescent="0.3">
      <c r="C40" s="128"/>
      <c r="D40" s="153"/>
      <c r="E40" s="129" t="s">
        <v>63</v>
      </c>
    </row>
    <row r="43" spans="3:11" ht="15.75" thickBot="1" x14ac:dyDescent="0.3">
      <c r="G43" s="34" t="s">
        <v>94</v>
      </c>
    </row>
    <row r="44" spans="3:11" ht="15.75" thickBot="1" x14ac:dyDescent="0.3">
      <c r="F44" s="161" t="s">
        <v>95</v>
      </c>
      <c r="G44" s="162"/>
      <c r="H44" s="162"/>
      <c r="I44" s="163"/>
    </row>
    <row r="46" spans="3:11" x14ac:dyDescent="0.25">
      <c r="E46" s="38"/>
      <c r="F46" s="71" t="s">
        <v>37</v>
      </c>
      <c r="G46" s="37" t="s">
        <v>35</v>
      </c>
      <c r="H46" s="70"/>
      <c r="I46" s="98">
        <v>4923</v>
      </c>
    </row>
    <row r="47" spans="3:11" x14ac:dyDescent="0.25">
      <c r="E47" s="38"/>
      <c r="F47" s="71" t="s">
        <v>38</v>
      </c>
      <c r="G47" s="37" t="s">
        <v>36</v>
      </c>
      <c r="H47" s="70"/>
      <c r="I47" s="1"/>
    </row>
    <row r="48" spans="3:11" x14ac:dyDescent="0.25">
      <c r="E48" s="38"/>
      <c r="F48" s="71" t="s">
        <v>39</v>
      </c>
      <c r="G48" s="37" t="s">
        <v>40</v>
      </c>
      <c r="H48" s="70"/>
      <c r="I48" s="98">
        <v>4984</v>
      </c>
    </row>
    <row r="50" spans="5:9" x14ac:dyDescent="0.25">
      <c r="F50" s="36"/>
    </row>
    <row r="51" spans="5:9" ht="38.25" x14ac:dyDescent="0.25">
      <c r="E51" s="67"/>
      <c r="F51" s="67" t="s">
        <v>41</v>
      </c>
      <c r="G51" s="68" t="s">
        <v>32</v>
      </c>
    </row>
    <row r="52" spans="5:9" ht="38.25" x14ac:dyDescent="0.25">
      <c r="E52" s="67"/>
      <c r="F52" s="67" t="s">
        <v>42</v>
      </c>
      <c r="G52" s="68" t="s">
        <v>33</v>
      </c>
    </row>
    <row r="53" spans="5:9" x14ac:dyDescent="0.25">
      <c r="E53" s="67"/>
      <c r="F53" s="66"/>
    </row>
    <row r="54" spans="5:9" x14ac:dyDescent="0.25">
      <c r="E54" s="67"/>
      <c r="F54" s="66"/>
    </row>
    <row r="55" spans="5:9" ht="15.75" x14ac:dyDescent="0.25">
      <c r="G55" s="39" t="s">
        <v>97</v>
      </c>
    </row>
    <row r="56" spans="5:9" x14ac:dyDescent="0.25">
      <c r="G56" s="34" t="s">
        <v>98</v>
      </c>
    </row>
    <row r="57" spans="5:9" ht="15.75" thickBot="1" x14ac:dyDescent="0.3">
      <c r="G57" s="34" t="s">
        <v>96</v>
      </c>
    </row>
    <row r="58" spans="5:9" ht="15.75" thickBot="1" x14ac:dyDescent="0.3">
      <c r="E58" s="100"/>
      <c r="F58" s="162" t="s">
        <v>34</v>
      </c>
      <c r="G58" s="162"/>
      <c r="H58" s="162"/>
      <c r="I58" s="163"/>
    </row>
    <row r="59" spans="5:9" ht="15.75" thickBot="1" x14ac:dyDescent="0.3">
      <c r="E59" s="19"/>
      <c r="F59" s="99"/>
      <c r="G59" s="44"/>
      <c r="H59" s="101"/>
      <c r="I59" s="102"/>
    </row>
    <row r="60" spans="5:9" x14ac:dyDescent="0.25">
      <c r="E60" s="72" t="s">
        <v>55</v>
      </c>
      <c r="F60" s="74" t="s">
        <v>35</v>
      </c>
      <c r="G60" s="74"/>
      <c r="H60" s="35">
        <v>4923</v>
      </c>
      <c r="I60" s="40"/>
    </row>
    <row r="61" spans="5:9" x14ac:dyDescent="0.25">
      <c r="E61" s="104" t="s">
        <v>56</v>
      </c>
      <c r="F61" s="103" t="s">
        <v>57</v>
      </c>
      <c r="G61" s="44"/>
      <c r="H61" s="41"/>
      <c r="I61" s="42"/>
    </row>
    <row r="62" spans="5:9" x14ac:dyDescent="0.25">
      <c r="E62" s="105">
        <f>A5</f>
        <v>1</v>
      </c>
      <c r="F62" s="85" t="s">
        <v>77</v>
      </c>
      <c r="G62" s="75"/>
      <c r="H62" s="41">
        <f>L5</f>
        <v>5100</v>
      </c>
      <c r="I62" s="109">
        <f>I5</f>
        <v>22412.21</v>
      </c>
    </row>
    <row r="63" spans="5:9" x14ac:dyDescent="0.25">
      <c r="E63" s="106">
        <f>A6</f>
        <v>2</v>
      </c>
      <c r="F63" s="85" t="s">
        <v>78</v>
      </c>
      <c r="G63" s="44"/>
      <c r="H63" s="43">
        <f>L6</f>
        <v>5102</v>
      </c>
      <c r="I63" s="109">
        <f>I6</f>
        <v>11779.19</v>
      </c>
    </row>
    <row r="64" spans="5:9" x14ac:dyDescent="0.25">
      <c r="E64" s="106">
        <f>A9</f>
        <v>5</v>
      </c>
      <c r="F64" s="85" t="s">
        <v>81</v>
      </c>
      <c r="G64" s="44"/>
      <c r="H64" s="43">
        <f>L9</f>
        <v>5126</v>
      </c>
      <c r="I64" s="109">
        <f>I9</f>
        <v>15591.89</v>
      </c>
    </row>
    <row r="65" spans="5:9" x14ac:dyDescent="0.25">
      <c r="E65" s="106">
        <f>A10</f>
        <v>6</v>
      </c>
      <c r="F65" s="85" t="s">
        <v>82</v>
      </c>
      <c r="G65" s="75"/>
      <c r="H65" s="43">
        <f>L10</f>
        <v>5128</v>
      </c>
      <c r="I65" s="109">
        <f>I10</f>
        <v>3325902.45</v>
      </c>
    </row>
    <row r="66" spans="5:9" x14ac:dyDescent="0.25">
      <c r="E66" s="106">
        <f>A11</f>
        <v>7</v>
      </c>
      <c r="F66" s="85" t="s">
        <v>83</v>
      </c>
      <c r="G66" s="44"/>
      <c r="H66" s="41">
        <f>L11</f>
        <v>5136</v>
      </c>
      <c r="I66" s="109">
        <f>I11</f>
        <v>260250.74</v>
      </c>
    </row>
    <row r="67" spans="5:9" x14ac:dyDescent="0.25">
      <c r="E67" s="106">
        <f>A16</f>
        <v>8</v>
      </c>
      <c r="F67" s="85" t="s">
        <v>91</v>
      </c>
      <c r="G67" s="44"/>
      <c r="H67" s="43">
        <f>L16</f>
        <v>5186</v>
      </c>
      <c r="I67" s="88">
        <f>I16</f>
        <v>9015.32</v>
      </c>
    </row>
    <row r="68" spans="5:9" x14ac:dyDescent="0.25">
      <c r="E68" s="106"/>
      <c r="F68" s="103"/>
      <c r="G68" s="44"/>
      <c r="H68" s="43"/>
      <c r="I68" s="88"/>
    </row>
    <row r="69" spans="5:9" x14ac:dyDescent="0.25">
      <c r="E69" s="106"/>
      <c r="F69" s="103"/>
      <c r="G69" s="44"/>
      <c r="H69" s="43"/>
      <c r="I69" s="88"/>
    </row>
    <row r="70" spans="5:9" x14ac:dyDescent="0.25">
      <c r="E70" s="107"/>
      <c r="F70" s="103"/>
      <c r="G70" s="44"/>
      <c r="H70" s="43"/>
      <c r="I70" s="88"/>
    </row>
    <row r="71" spans="5:9" x14ac:dyDescent="0.25">
      <c r="E71" s="73" t="s">
        <v>39</v>
      </c>
      <c r="F71" s="75" t="s">
        <v>40</v>
      </c>
      <c r="G71" s="75"/>
      <c r="H71" s="122">
        <v>4984</v>
      </c>
      <c r="I71" s="88"/>
    </row>
    <row r="72" spans="5:9" x14ac:dyDescent="0.25">
      <c r="E72" s="104" t="s">
        <v>59</v>
      </c>
      <c r="F72" s="103" t="s">
        <v>58</v>
      </c>
      <c r="G72" s="89"/>
      <c r="H72" s="43"/>
      <c r="I72" s="88"/>
    </row>
    <row r="73" spans="5:9" x14ac:dyDescent="0.25">
      <c r="E73" s="106">
        <f>A7</f>
        <v>3</v>
      </c>
      <c r="F73" s="85" t="s">
        <v>79</v>
      </c>
      <c r="G73" s="108"/>
      <c r="H73" s="121">
        <f>L7</f>
        <v>5122</v>
      </c>
      <c r="I73" s="111">
        <f>I7</f>
        <v>17583.060000000001</v>
      </c>
    </row>
    <row r="74" spans="5:9" x14ac:dyDescent="0.25">
      <c r="E74" s="106">
        <f>A8</f>
        <v>4</v>
      </c>
      <c r="F74" s="85" t="s">
        <v>80</v>
      </c>
      <c r="G74" s="108"/>
      <c r="H74" s="121">
        <f>L8</f>
        <v>5124</v>
      </c>
      <c r="I74" s="111">
        <f>I8</f>
        <v>17527.169999999998</v>
      </c>
    </row>
    <row r="75" spans="5:9" x14ac:dyDescent="0.25">
      <c r="E75" s="106"/>
      <c r="F75" s="110"/>
      <c r="G75" s="108"/>
      <c r="H75" s="45"/>
      <c r="I75" s="69"/>
    </row>
    <row r="76" spans="5:9" ht="15.75" thickBot="1" x14ac:dyDescent="0.3">
      <c r="E76" s="106"/>
      <c r="F76" s="112"/>
      <c r="G76" s="113"/>
      <c r="H76" s="114"/>
      <c r="I76" s="115"/>
    </row>
    <row r="77" spans="5:9" ht="15.75" thickBot="1" x14ac:dyDescent="0.3">
      <c r="E77" s="116"/>
      <c r="F77" s="117"/>
      <c r="G77" s="118" t="s">
        <v>8</v>
      </c>
      <c r="H77" s="119"/>
      <c r="I77" s="120">
        <f>SUM(I62:I74)</f>
        <v>3680062.0300000003</v>
      </c>
    </row>
    <row r="78" spans="5:9" x14ac:dyDescent="0.25">
      <c r="E78" s="32" t="s">
        <v>60</v>
      </c>
      <c r="F78" t="s">
        <v>99</v>
      </c>
    </row>
  </sheetData>
  <mergeCells count="4">
    <mergeCell ref="F44:I44"/>
    <mergeCell ref="F58:I58"/>
    <mergeCell ref="A1:M1"/>
    <mergeCell ref="G20:H2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PGM</dc:creator>
  <cp:lastModifiedBy>Everaldo Desiderio</cp:lastModifiedBy>
  <cp:lastPrinted>2016-11-10T16:23:13Z</cp:lastPrinted>
  <dcterms:created xsi:type="dcterms:W3CDTF">2012-12-18T18:02:17Z</dcterms:created>
  <dcterms:modified xsi:type="dcterms:W3CDTF">2016-11-18T01:50:04Z</dcterms:modified>
</cp:coreProperties>
</file>